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<sst xmlns="http://schemas.openxmlformats.org/spreadsheetml/2006/main" count="127" uniqueCount="124">
  <si>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</si>
  <si>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</si>
  <si>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</si>
  <si>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</si>
  <si>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</si>
  <si>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</si>
  <si>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</si>
  <si>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</si>
  <si>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</si>
  <si>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</si>
  <si>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</si>
  <si>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</si>
  <si>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</si>
  <si>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</si>
  <si>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</si>
  <si>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</si>
  <si>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</si>
  <si>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</si>
  <si>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</si>
  <si>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</si>
  <si>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</si>
  <si>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</si>
  <si>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</si>
  <si>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</si>
  <si>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</si>
  <si>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</si>
  <si>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</si>
  <si>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</si>
  <si>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</si>
  <si>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</si>
  <si>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</si>
  <si>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</si>
  <si>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</si>
  <si>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</si>
  <si>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</si>
  <si>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</si>
  <si>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</si>
  <si>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</si>
  <si>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</si>
  <si>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</si>
  <si>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</si>
  <si>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</si>
  <si>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</si>
  <si>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</si>
  <si>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</si>
  <si>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</si>
  <si>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</si>
  <si>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</si>
  <si>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</si>
  <si>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</si>
  <si>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</si>
  <si>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</si>
  <si>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</si>
  <si>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</si>
  <si>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</si>
  <si>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</si>
  <si>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</si>
  <si>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</si>
  <si>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</si>
  <si>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</si>
  <si>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</si>
  <si>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</si>
  <si>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</si>
  <si>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</si>
  <si>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</si>
  <si>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</si>
  <si>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</si>
  <si>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</si>
  <si>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</si>
  <si>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</si>
  <si>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</si>
  <si>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</si>
  <si>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</si>
  <si>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</si>
  <si>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</si>
  <si>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</si>
  <si>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</si>
  <si>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</si>
  <si>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</si>
  <si>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</si>
  <si>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</si>
  <si>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</si>
  <si>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</si>
  <si>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</si>
  <si>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</si>
  <si>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</si>
  <si>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</si>
  <si>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</si>
  <si>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</si>
  <si>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</si>
  <si>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</si>
  <si>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</si>
  <si>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</si>
  <si>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</si>
  <si>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</si>
  <si>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</si>
  <si>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</si>
  <si>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</si>
  <si>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</si>
  <si>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</si>
  <si>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</si>
  <si>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</si>
  <si>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</si>
  <si>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</si>
  <si>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</si>
  <si>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</si>
  <si>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</si>
  <si>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</si>
  <si>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</si>
  <si>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</si>
  <si>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</si>
  <si>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</si>
  <si>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</si>
  <si>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</si>
  <si>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</si>
  <si>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</si>
  <si>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</si>
  <si>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</si>
  <si>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</si>
  <si>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</si>
  <si>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</si>
  <si>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2019 y al 31 de Enero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</si>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</sst>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C28" sqref="C2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2680804.61</v>
      </c>
      <c r="D9" s="9">
        <f>SUM(D10:D16)</f>
        <v>1401922.23</v>
      </c>
      <c r="E9" s="11" t="s">
        <v>8</v>
      </c>
      <c r="F9" s="9">
        <f>SUM(F10:F18)</f>
        <v>13358857.059999999</v>
      </c>
      <c r="G9" s="9">
        <f>SUM(G10:G18)</f>
        <v>14005191.23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982330.95</v>
      </c>
      <c r="G10" s="9">
        <v>1108843.02</v>
      </c>
    </row>
    <row r="11" spans="2:7" ht="12.75">
      <c r="B11" s="12" t="s">
        <v>11</v>
      </c>
      <c r="C11" s="9">
        <v>2680804.61</v>
      </c>
      <c r="D11" s="9">
        <v>1401922.23</v>
      </c>
      <c r="E11" s="13" t="s">
        <v>12</v>
      </c>
      <c r="F11" s="9">
        <v>167452.46</v>
      </c>
      <c r="G11" s="9">
        <v>652522.89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1517916.39</v>
      </c>
      <c r="G16" s="9">
        <v>1577823.51</v>
      </c>
    </row>
    <row r="17" spans="2:7" ht="12.75">
      <c r="B17" s="10" t="s">
        <v>23</v>
      </c>
      <c r="C17" s="9">
        <f>SUM(C18:C24)</f>
        <v>4112442.23</v>
      </c>
      <c r="D17" s="9">
        <f>SUM(D18:D24)</f>
        <v>2909653.86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1192290.36</v>
      </c>
      <c r="D18" s="9">
        <v>-7709.64</v>
      </c>
      <c r="E18" s="13" t="s">
        <v>26</v>
      </c>
      <c r="F18" s="9">
        <v>10691157.26</v>
      </c>
      <c r="G18" s="9">
        <v>10666001.81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-0.11</v>
      </c>
      <c r="D20" s="9">
        <v>-0.11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2917151.98</v>
      </c>
      <c r="D24" s="9">
        <v>2914363.61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2032143.24</v>
      </c>
      <c r="G42" s="9">
        <f>SUM(G43:G45)</f>
        <v>2012174.34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2032143.24</v>
      </c>
      <c r="G43" s="9">
        <v>2012174.34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6793246.84</v>
      </c>
      <c r="D47" s="9">
        <f>D9+D17+D25+D31+D37+D38+D41</f>
        <v>4311576.09</v>
      </c>
      <c r="E47" s="8" t="s">
        <v>82</v>
      </c>
      <c r="F47" s="9">
        <f>F9+F19+F23+F26+F27+F31+F38+F42</f>
        <v>15391000.299999999</v>
      </c>
      <c r="G47" s="9">
        <f>G9+G19+G23+G26+G27+G31+G38+G42</f>
        <v>16017365.57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1946705.97</v>
      </c>
      <c r="G52" s="9">
        <v>1946705.97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1953994.77</v>
      </c>
      <c r="G57" s="9">
        <f>SUM(G50:G55)</f>
        <v>1953994.77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17344995.07</v>
      </c>
      <c r="G59" s="9">
        <f>G47+G57</f>
        <v>17971360.34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24434510.74</v>
      </c>
      <c r="D62" s="9">
        <f>D47+D60</f>
        <v>21952839.99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-1858665.1099999999</v>
      </c>
      <c r="G68" s="9">
        <f>SUM(G69:G73)</f>
        <v>-4966701.13</v>
      </c>
    </row>
    <row r="69" spans="2:7" ht="12.75">
      <c r="B69" s="10"/>
      <c r="C69" s="9"/>
      <c r="D69" s="9"/>
      <c r="E69" s="11" t="s">
        <v>110</v>
      </c>
      <c r="F69" s="9">
        <v>3108036.02</v>
      </c>
      <c r="G69" s="9">
        <v>1144222.37</v>
      </c>
    </row>
    <row r="70" spans="2:7" ht="12.75">
      <c r="B70" s="10"/>
      <c r="C70" s="9"/>
      <c r="D70" s="9"/>
      <c r="E70" s="11" t="s">
        <v>111</v>
      </c>
      <c r="F70" s="9">
        <v>-4966701.13</v>
      </c>
      <c r="G70" s="9">
        <v>-6110923.5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7089515.67</v>
      </c>
      <c r="G79" s="9">
        <f>G63+G68+G75</f>
        <v>3981479.6499999994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24434510.740000002</v>
      </c>
      <c r="G81" s="9">
        <f>G59+G79</f>
        <v>21952839.99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2020-02-12T15:06:41Z</dcterms:modified>
  <cp:category/>
  <cp:version/>
  <cp:contentType/>
  <cp:contentStatus/>
</cp:coreProperties>
</file>